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<sst xmlns="http://schemas.openxmlformats.org/spreadsheetml/2006/main" count="52" uniqueCount="47">
  <si>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</si>
  <si>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</si>
  <si>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</si>
  <si>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</si>
  <si>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</si>
  <si>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</si>
  <si>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</si>
  <si>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</si>
  <si>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</si>
  <si>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</si>
  <si>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</si>
  <si>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</si>
  <si>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</si>
  <si>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</si>
  <si>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</si>
  <si>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</si>
  <si>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</si>
  <si>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</si>
  <si>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</si>
  <si>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</si>
  <si>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</si>
  <si>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</si>
  <si>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</si>
  <si>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</si>
  <si>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</si>
  <si>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</si>
  <si>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</si>
  <si>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</si>
  <si>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</si>
  <si>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</si>
  <si>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</si>
  <si>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</si>
  <si>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</si>
  <si>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</si>
  <si>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</si>
  <si>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</si>
  <si>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</si>
  <si>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</si>
  <si>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</si>
  <si>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</si>
  <si>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</si>
  <si>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</si>
  <si>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</si>
  <si>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</si>
  <si>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</si>
  <si>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</si>
  <si>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JAN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</si>
</sst>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6994427.57</v>
      </c>
      <c r="C7" s="7">
        <v>0</v>
      </c>
      <c r="D7" s="7">
        <v>0</v>
      </c>
      <c r="E7" s="7">
        <v>91584</v>
      </c>
      <c r="F7" s="7">
        <v>0</v>
      </c>
      <c r="G7" s="7">
        <f>B7+C7+D7+E7+F7</f>
        <v>7086011.57</v>
      </c>
      <c r="H7" s="1"/>
    </row>
    <row r="8" spans="1:8" ht="9.75" customHeight="1">
      <c r="A8" s="6" t="s">
        <v>20</v>
      </c>
      <c r="B8" s="7">
        <v>69387.76</v>
      </c>
      <c r="C8" s="7">
        <v>1966935.56</v>
      </c>
      <c r="D8" s="7">
        <v>0</v>
      </c>
      <c r="E8" s="7">
        <v>0</v>
      </c>
      <c r="F8" s="7">
        <v>0</v>
      </c>
      <c r="G8" s="7">
        <f>B8+C8+D8+E8+F8</f>
        <v>2036323.32</v>
      </c>
      <c r="H8" s="1"/>
    </row>
    <row r="9" spans="1:8" ht="9.75" customHeight="1">
      <c r="A9" s="6" t="s">
        <v>21</v>
      </c>
      <c r="B9" s="7">
        <v>8592655.12</v>
      </c>
      <c r="C9" s="7">
        <v>304261.69</v>
      </c>
      <c r="D9" s="7">
        <v>17.32</v>
      </c>
      <c r="E9" s="7">
        <v>0</v>
      </c>
      <c r="F9" s="7">
        <v>5758.68</v>
      </c>
      <c r="G9" s="7">
        <f>B9+C9+D9+E9+F9</f>
        <v>8902692.809999999</v>
      </c>
      <c r="H9" s="1"/>
    </row>
    <row r="10" spans="1:8" ht="9.75" customHeight="1">
      <c r="A10" s="6" t="s">
        <v>22</v>
      </c>
      <c r="B10" s="7">
        <v>14575.15</v>
      </c>
      <c r="C10" s="7">
        <v>77493.81</v>
      </c>
      <c r="D10" s="7">
        <v>0</v>
      </c>
      <c r="E10" s="7">
        <v>0</v>
      </c>
      <c r="F10" s="7">
        <v>0</v>
      </c>
      <c r="G10" s="7">
        <f>B10+C10+D10+E10+F10</f>
        <v>92068.95999999999</v>
      </c>
      <c r="H10" s="1"/>
    </row>
    <row r="11" spans="1:8" ht="9.75" customHeight="1">
      <c r="A11" s="6" t="s">
        <v>23</v>
      </c>
      <c r="B11" s="7">
        <f>+SUM(B7:B10)</f>
        <v>15671045.6</v>
      </c>
      <c r="C11" s="7">
        <f>+SUM(C7:C10)</f>
        <v>2348691.06</v>
      </c>
      <c r="D11" s="7">
        <f>+SUM(D7:D10)</f>
        <v>17.32</v>
      </c>
      <c r="E11" s="7">
        <f>+SUM(E7:E10)</f>
        <v>91584</v>
      </c>
      <c r="F11" s="7">
        <f>+SUM(F7:F10)</f>
        <v>5758.68</v>
      </c>
      <c r="G11" s="7">
        <f>B11+C11+D11+E11+F11</f>
        <v>18117096.66</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6001901.16</v>
      </c>
      <c r="C14" s="7">
        <v>519080.87</v>
      </c>
      <c r="D14" s="7">
        <v>0</v>
      </c>
      <c r="E14" s="7">
        <v>0</v>
      </c>
      <c r="F14" s="7">
        <v>3170.98</v>
      </c>
      <c r="G14" s="7">
        <f aca="true" t="shared" si="0" ref="G14:G19">B14+C14+D14+E14+F14</f>
        <v>6524153.010000001</v>
      </c>
      <c r="H14" s="1"/>
    </row>
    <row r="15" spans="1:8" ht="9.75" customHeight="1">
      <c r="A15" s="6" t="s">
        <v>26</v>
      </c>
      <c r="B15" s="7">
        <v>2118413.5</v>
      </c>
      <c r="C15" s="7">
        <v>437435.81</v>
      </c>
      <c r="D15" s="7">
        <v>0</v>
      </c>
      <c r="E15" s="7">
        <v>0</v>
      </c>
      <c r="F15" s="7">
        <v>0</v>
      </c>
      <c r="G15" s="7">
        <f t="shared" si="0"/>
        <v>2555849.31</v>
      </c>
      <c r="H15" s="1"/>
    </row>
    <row r="16" spans="1:8" ht="9.75" customHeight="1">
      <c r="A16" s="6" t="s">
        <v>27</v>
      </c>
      <c r="B16" s="7">
        <v>1159321.79</v>
      </c>
      <c r="C16" s="7">
        <v>12594.5</v>
      </c>
      <c r="D16" s="7">
        <v>0</v>
      </c>
      <c r="E16" s="7">
        <v>0</v>
      </c>
      <c r="F16" s="7">
        <v>0</v>
      </c>
      <c r="G16" s="7">
        <f t="shared" si="0"/>
        <v>1171916.29</v>
      </c>
      <c r="H16" s="1"/>
    </row>
    <row r="17" spans="1:8" ht="9.75" customHeight="1">
      <c r="A17" s="6" t="s">
        <v>28</v>
      </c>
      <c r="B17" s="7">
        <v>599669.28</v>
      </c>
      <c r="C17" s="7">
        <v>1277797.05</v>
      </c>
      <c r="D17" s="7">
        <v>0</v>
      </c>
      <c r="E17" s="7">
        <v>0</v>
      </c>
      <c r="F17" s="7">
        <v>0</v>
      </c>
      <c r="G17" s="7">
        <f t="shared" si="0"/>
        <v>1877466.33</v>
      </c>
      <c r="H17" s="1"/>
    </row>
    <row r="18" spans="1:8" ht="9.75" customHeight="1">
      <c r="A18" s="6" t="s">
        <v>29</v>
      </c>
      <c r="B18" s="7">
        <v>650622.54</v>
      </c>
      <c r="C18" s="7">
        <v>87937.11</v>
      </c>
      <c r="D18" s="7">
        <v>0</v>
      </c>
      <c r="E18" s="7">
        <v>0</v>
      </c>
      <c r="F18" s="7">
        <v>0</v>
      </c>
      <c r="G18" s="7">
        <f t="shared" si="0"/>
        <v>738559.65</v>
      </c>
      <c r="H18" s="1"/>
    </row>
    <row r="19" spans="1:8" ht="9.75" customHeight="1">
      <c r="A19" s="6" t="s">
        <v>30</v>
      </c>
      <c r="B19" s="7">
        <v>160000</v>
      </c>
      <c r="C19" s="7">
        <v>0</v>
      </c>
      <c r="D19" s="7">
        <v>0</v>
      </c>
      <c r="E19" s="7">
        <v>0</v>
      </c>
      <c r="F19" s="7">
        <v>0</v>
      </c>
      <c r="G19" s="7">
        <f t="shared" si="0"/>
        <v>160000</v>
      </c>
      <c r="H19" s="1"/>
    </row>
    <row r="20" spans="1:8" ht="9.75" customHeight="1">
      <c r="A20" s="6" t="s">
        <v>31</v>
      </c>
      <c r="B20" s="2"/>
      <c r="C20" s="2"/>
      <c r="D20" s="2"/>
      <c r="E20" s="2"/>
      <c r="F20" s="2"/>
      <c r="G20" s="2"/>
      <c r="H20" s="1"/>
    </row>
    <row r="21" spans="1:8" ht="9.75" customHeight="1">
      <c r="A21" s="6" t="s">
        <v>32</v>
      </c>
      <c r="B21" s="7">
        <v>0</v>
      </c>
      <c r="C21" s="7">
        <v>0</v>
      </c>
      <c r="D21" s="7">
        <v>0</v>
      </c>
      <c r="E21" s="7">
        <v>145711.49</v>
      </c>
      <c r="F21" s="7">
        <v>0</v>
      </c>
      <c r="G21" s="7">
        <f>B21+C21+D21+E21+F21</f>
        <v>145711.49</v>
      </c>
      <c r="H21" s="1"/>
    </row>
    <row r="22" spans="1:8" ht="9.75" customHeight="1">
      <c r="A22" s="6" t="s">
        <v>33</v>
      </c>
      <c r="B22" s="7">
        <v>0</v>
      </c>
      <c r="C22" s="7">
        <v>0</v>
      </c>
      <c r="D22" s="7">
        <v>0</v>
      </c>
      <c r="E22" s="7">
        <v>28152.94</v>
      </c>
      <c r="F22" s="7">
        <v>0</v>
      </c>
      <c r="G22" s="7">
        <f>B22+C22+D22+E22+F22</f>
        <v>28152.94</v>
      </c>
      <c r="H22" s="1"/>
    </row>
    <row r="23" spans="1:8" ht="9.75" customHeight="1">
      <c r="A23" s="6" t="s">
        <v>34</v>
      </c>
      <c r="B23" s="7">
        <v>0</v>
      </c>
      <c r="C23" s="7">
        <v>0</v>
      </c>
      <c r="D23" s="7">
        <v>0</v>
      </c>
      <c r="E23" s="7">
        <v>0</v>
      </c>
      <c r="F23" s="7">
        <v>0</v>
      </c>
      <c r="G23" s="7">
        <f>B23+C23+D23+E23+F23</f>
        <v>0</v>
      </c>
      <c r="H23" s="1"/>
    </row>
    <row r="24" spans="1:8" ht="9.75" customHeight="1">
      <c r="A24" s="6" t="s">
        <v>35</v>
      </c>
      <c r="B24" s="7">
        <v>143149.96</v>
      </c>
      <c r="C24" s="7">
        <v>101245.62</v>
      </c>
      <c r="D24" s="7">
        <v>0</v>
      </c>
      <c r="E24" s="7">
        <v>0</v>
      </c>
      <c r="F24" s="7">
        <v>624</v>
      </c>
      <c r="G24" s="7">
        <f>B24+C24+D24+E24+F24</f>
        <v>245019.58</v>
      </c>
      <c r="H24" s="1"/>
    </row>
    <row r="25" spans="1:8" ht="9.75" customHeight="1">
      <c r="A25" s="6" t="s">
        <v>36</v>
      </c>
      <c r="B25" s="7">
        <f>+SUM(B14:B24)</f>
        <v>10833078.23</v>
      </c>
      <c r="C25" s="7">
        <f>+SUM(C14:C24)</f>
        <v>2436090.96</v>
      </c>
      <c r="D25" s="7">
        <f>+SUM(D14:D24)</f>
        <v>0</v>
      </c>
      <c r="E25" s="7">
        <f>+SUM(E14:E24)</f>
        <v>173864.43</v>
      </c>
      <c r="F25" s="7">
        <f>+SUM(F14:F24)</f>
        <v>3794.98</v>
      </c>
      <c r="G25" s="7">
        <f>B25+C25+D25+E25+F25</f>
        <v>13446828.600000001</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266.04</v>
      </c>
      <c r="C28" s="7">
        <v>369013.1</v>
      </c>
      <c r="D28" s="7">
        <v>914343.76</v>
      </c>
      <c r="E28" s="7">
        <v>0</v>
      </c>
      <c r="F28" s="7">
        <v>0</v>
      </c>
      <c r="G28" s="7">
        <f>B28+C28+D28+E28+F28</f>
        <v>1283622.9</v>
      </c>
      <c r="H28" s="1"/>
    </row>
    <row r="29" spans="1:8" ht="9.75" customHeight="1">
      <c r="A29" s="6" t="s">
        <v>39</v>
      </c>
      <c r="B29" s="7">
        <v>368613.27</v>
      </c>
      <c r="C29" s="7">
        <v>0</v>
      </c>
      <c r="D29" s="7">
        <v>0</v>
      </c>
      <c r="E29" s="7">
        <v>0</v>
      </c>
      <c r="F29" s="7">
        <v>0</v>
      </c>
      <c r="G29" s="7">
        <f>B29+C29+D29+E29+F29</f>
        <v>368613.27</v>
      </c>
      <c r="H29" s="1"/>
    </row>
    <row r="30" spans="1:8" ht="9.75" customHeight="1">
      <c r="A30" s="6" t="s">
        <v>40</v>
      </c>
      <c r="B30" s="7">
        <v>1283356.86</v>
      </c>
      <c r="C30" s="7">
        <v>0</v>
      </c>
      <c r="D30" s="7">
        <v>0</v>
      </c>
      <c r="E30" s="7">
        <v>0</v>
      </c>
      <c r="F30" s="7">
        <v>0</v>
      </c>
      <c r="G30" s="7">
        <f>B30+C30+D30+E30+F30</f>
        <v>1283356.86</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-914477.55</v>
      </c>
      <c r="C32" s="7">
        <f>+SUM(C28:C29)-SUM(C30:C31)</f>
        <v>369013.1</v>
      </c>
      <c r="D32" s="7">
        <f>+SUM(D28:D29)-SUM(D30:D31)</f>
        <v>914343.76</v>
      </c>
      <c r="E32" s="7">
        <f>+SUM(E28:E29)-SUM(E30:E31)</f>
        <v>0</v>
      </c>
      <c r="F32" s="7">
        <f>+SUM(F28:F29)-SUM(F30:F31)</f>
        <v>0</v>
      </c>
      <c r="G32" s="7">
        <f>B32+C32+D32+E32+F32</f>
        <v>368879.30999999994</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3923489.8199999994</v>
      </c>
      <c r="C35" s="7">
        <f>+C11-C25+C32</f>
        <v>281613.20000000007</v>
      </c>
      <c r="D35" s="7">
        <f>+D11-D25+D32</f>
        <v>914361.08</v>
      </c>
      <c r="E35" s="7">
        <f>+E11-E25+E32</f>
        <v>-82280.43</v>
      </c>
      <c r="F35" s="7">
        <f>+F11-F25+F32</f>
        <v>1963.7000000000003</v>
      </c>
      <c r="G35" s="7">
        <f>B35+C35+D35+E35+F35</f>
        <v>5039147.37</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16562937.309999999</v>
      </c>
      <c r="C38" s="7">
        <f>+C37+C35</f>
        <v>2419801.6900000004</v>
      </c>
      <c r="D38" s="7">
        <f>+D37+D35</f>
        <v>917991.63</v>
      </c>
      <c r="E38" s="7">
        <f>+E37+E35</f>
        <v>5157081.75</v>
      </c>
      <c r="F38" s="7">
        <f>+F37+F35</f>
        <v>25123.84</v>
      </c>
      <c r="G38" s="7">
        <f>B38+C38+D38+E38+F38</f>
        <v>25082936.22</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JANUARY 31,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2020-02-26T23:24:30Z</dcterms:created>
  <dcterms:modified xsi:type="dcterms:W3CDTF">2020-02-26T23:26:12Z</dcterms:modified>
  <cp:category/>
  <cp:version/>
  <cp:contentType/>
  <cp:contentStatus/>
</cp:coreProperties>
</file>