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<sst xmlns="http://schemas.openxmlformats.org/spreadsheetml/2006/main" count="52" uniqueCount="47">
  <si>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</si>
  <si>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</si>
  <si>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</si>
  <si>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</si>
  <si>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</si>
  <si>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</si>
  <si>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</si>
  <si>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</si>
  <si>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</si>
  <si>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</si>
  <si>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</si>
  <si>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</si>
  <si>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</si>
  <si>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</si>
  <si>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</si>
  <si>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</si>
  <si>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</si>
  <si>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</si>
  <si>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</si>
  <si>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</si>
  <si>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</si>
  <si>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</si>
  <si>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</si>
  <si>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</si>
  <si>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</si>
  <si>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</si>
  <si>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</si>
  <si>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</si>
  <si>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</si>
  <si>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</si>
  <si>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</si>
  <si>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</si>
  <si>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</si>
  <si>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</si>
  <si>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</si>
  <si>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</si>
  <si>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</si>
  <si>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</si>
  <si>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</si>
  <si>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</si>
  <si>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</si>
  <si>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</si>
  <si>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</si>
  <si>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</si>
  <si>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</si>
  <si>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</si>
  <si>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SEP 30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</si>
</sst>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21689288.76</v>
      </c>
      <c r="C7" s="7">
        <v>0</v>
      </c>
      <c r="D7" s="7">
        <v>0</v>
      </c>
      <c r="E7" s="7">
        <v>1091338</v>
      </c>
      <c r="F7" s="7">
        <v>0</v>
      </c>
      <c r="G7" s="7">
        <f>B7+C7+D7+E7+F7</f>
        <v>22780626.76</v>
      </c>
      <c r="H7" s="1"/>
    </row>
    <row r="8" spans="1:8" ht="9.75" customHeight="1">
      <c r="A8" s="6" t="s">
        <v>20</v>
      </c>
      <c r="B8" s="7">
        <v>265556.62</v>
      </c>
      <c r="C8" s="7">
        <v>8273386.05</v>
      </c>
      <c r="D8" s="7">
        <v>0</v>
      </c>
      <c r="E8" s="7">
        <v>0</v>
      </c>
      <c r="F8" s="7">
        <v>0</v>
      </c>
      <c r="G8" s="7">
        <f>B8+C8+D8+E8+F8</f>
        <v>8538942.67</v>
      </c>
      <c r="H8" s="1"/>
    </row>
    <row r="9" spans="1:8" ht="9.75" customHeight="1">
      <c r="A9" s="6" t="s">
        <v>21</v>
      </c>
      <c r="B9" s="7">
        <v>11571887.69</v>
      </c>
      <c r="C9" s="7">
        <v>792872.18</v>
      </c>
      <c r="D9" s="7">
        <v>2275.25</v>
      </c>
      <c r="E9" s="7">
        <v>0</v>
      </c>
      <c r="F9" s="7">
        <v>53654.2</v>
      </c>
      <c r="G9" s="7">
        <f>B9+C9+D9+E9+F9</f>
        <v>12420689.319999998</v>
      </c>
      <c r="H9" s="1"/>
    </row>
    <row r="10" spans="1:8" ht="9.75" customHeight="1">
      <c r="A10" s="6" t="s">
        <v>22</v>
      </c>
      <c r="B10" s="7">
        <v>124210.31</v>
      </c>
      <c r="C10" s="7">
        <v>53724.94</v>
      </c>
      <c r="D10" s="7">
        <v>0</v>
      </c>
      <c r="E10" s="7">
        <v>0</v>
      </c>
      <c r="F10" s="7">
        <v>0</v>
      </c>
      <c r="G10" s="7">
        <f>B10+C10+D10+E10+F10</f>
        <v>177935.25</v>
      </c>
      <c r="H10" s="1"/>
    </row>
    <row r="11" spans="1:8" ht="9.75" customHeight="1">
      <c r="A11" s="6" t="s">
        <v>23</v>
      </c>
      <c r="B11" s="7">
        <f>+SUM(B7:B10)</f>
        <v>33650943.38</v>
      </c>
      <c r="C11" s="7">
        <f>+SUM(C7:C10)</f>
        <v>9119983.17</v>
      </c>
      <c r="D11" s="7">
        <f>+SUM(D7:D10)</f>
        <v>2275.25</v>
      </c>
      <c r="E11" s="7">
        <f>+SUM(E7:E10)</f>
        <v>1091338</v>
      </c>
      <c r="F11" s="7">
        <f>+SUM(F7:F10)</f>
        <v>53654.2</v>
      </c>
      <c r="G11" s="7">
        <f>B11+C11+D11+E11+F11</f>
        <v>43918194.00000001</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16702489.33</v>
      </c>
      <c r="C14" s="7">
        <v>2356525.3</v>
      </c>
      <c r="D14" s="7">
        <v>0</v>
      </c>
      <c r="E14" s="7">
        <v>0</v>
      </c>
      <c r="F14" s="7">
        <v>55119.62</v>
      </c>
      <c r="G14" s="7">
        <f aca="true" t="shared" si="0" ref="G14:G19">B14+C14+D14+E14+F14</f>
        <v>19114134.25</v>
      </c>
      <c r="H14" s="1"/>
    </row>
    <row r="15" spans="1:8" ht="9.75" customHeight="1">
      <c r="A15" s="6" t="s">
        <v>26</v>
      </c>
      <c r="B15" s="7">
        <v>6462434.9</v>
      </c>
      <c r="C15" s="7">
        <v>1903554.01</v>
      </c>
      <c r="D15" s="7">
        <v>0</v>
      </c>
      <c r="E15" s="7">
        <v>0</v>
      </c>
      <c r="F15" s="7">
        <v>9181.75</v>
      </c>
      <c r="G15" s="7">
        <f t="shared" si="0"/>
        <v>8375170.66</v>
      </c>
      <c r="H15" s="1"/>
    </row>
    <row r="16" spans="1:8" ht="9.75" customHeight="1">
      <c r="A16" s="6" t="s">
        <v>27</v>
      </c>
      <c r="B16" s="7">
        <v>4261181.4</v>
      </c>
      <c r="C16" s="7">
        <v>50972.45</v>
      </c>
      <c r="D16" s="7">
        <v>0</v>
      </c>
      <c r="E16" s="7">
        <v>0</v>
      </c>
      <c r="F16" s="7">
        <v>400</v>
      </c>
      <c r="G16" s="7">
        <f t="shared" si="0"/>
        <v>4312553.850000001</v>
      </c>
      <c r="H16" s="1"/>
    </row>
    <row r="17" spans="1:8" ht="9.75" customHeight="1">
      <c r="A17" s="6" t="s">
        <v>28</v>
      </c>
      <c r="B17" s="7">
        <v>1730259.02</v>
      </c>
      <c r="C17" s="7">
        <v>3904707.64</v>
      </c>
      <c r="D17" s="7">
        <v>0</v>
      </c>
      <c r="E17" s="7">
        <v>0</v>
      </c>
      <c r="F17" s="7">
        <v>366.25</v>
      </c>
      <c r="G17" s="7">
        <f t="shared" si="0"/>
        <v>5635332.91</v>
      </c>
      <c r="H17" s="1"/>
    </row>
    <row r="18" spans="1:8" ht="9.75" customHeight="1">
      <c r="A18" s="6" t="s">
        <v>29</v>
      </c>
      <c r="B18" s="7">
        <v>1786236.28</v>
      </c>
      <c r="C18" s="7">
        <v>301315.59</v>
      </c>
      <c r="D18" s="7">
        <v>0</v>
      </c>
      <c r="E18" s="7">
        <v>9873</v>
      </c>
      <c r="F18" s="7">
        <v>0</v>
      </c>
      <c r="G18" s="7">
        <f t="shared" si="0"/>
        <v>2097424.87</v>
      </c>
      <c r="H18" s="1"/>
    </row>
    <row r="19" spans="1:8" ht="9.75" customHeight="1">
      <c r="A19" s="6" t="s">
        <v>30</v>
      </c>
      <c r="B19" s="7">
        <v>0</v>
      </c>
      <c r="C19" s="7">
        <v>0</v>
      </c>
      <c r="D19" s="7">
        <v>0</v>
      </c>
      <c r="E19" s="7">
        <v>1529070.22</v>
      </c>
      <c r="F19" s="7">
        <v>0</v>
      </c>
      <c r="G19" s="7">
        <f t="shared" si="0"/>
        <v>1529070.22</v>
      </c>
      <c r="H19" s="1"/>
    </row>
    <row r="20" spans="1:8" ht="9.75" customHeight="1">
      <c r="A20" s="6" t="s">
        <v>31</v>
      </c>
      <c r="B20" s="2"/>
      <c r="C20" s="2"/>
      <c r="D20" s="2"/>
      <c r="E20" s="2"/>
      <c r="F20" s="2"/>
      <c r="G20" s="2"/>
      <c r="H20" s="1"/>
    </row>
    <row r="21" spans="1:8" ht="9.75" customHeight="1">
      <c r="A21" s="6" t="s">
        <v>32</v>
      </c>
      <c r="B21" s="7">
        <v>50921.31</v>
      </c>
      <c r="C21" s="7">
        <v>0</v>
      </c>
      <c r="D21" s="7">
        <v>625000</v>
      </c>
      <c r="E21" s="7">
        <v>620376.03</v>
      </c>
      <c r="F21" s="7">
        <v>0</v>
      </c>
      <c r="G21" s="7">
        <f>B21+C21+D21+E21+F21</f>
        <v>1296297.34</v>
      </c>
      <c r="H21" s="1"/>
    </row>
    <row r="22" spans="1:8" ht="9.75" customHeight="1">
      <c r="A22" s="6" t="s">
        <v>33</v>
      </c>
      <c r="B22" s="7">
        <v>0</v>
      </c>
      <c r="C22" s="7">
        <v>0</v>
      </c>
      <c r="D22" s="7">
        <v>288393.76</v>
      </c>
      <c r="E22" s="7">
        <v>293588.25</v>
      </c>
      <c r="F22" s="7">
        <v>0</v>
      </c>
      <c r="G22" s="7">
        <f>B22+C22+D22+E22+F22</f>
        <v>581982.01</v>
      </c>
      <c r="H22" s="1"/>
    </row>
    <row r="23" spans="1:8" ht="9.75" customHeight="1">
      <c r="A23" s="6" t="s">
        <v>34</v>
      </c>
      <c r="B23" s="7">
        <v>0</v>
      </c>
      <c r="C23" s="7">
        <v>0</v>
      </c>
      <c r="D23" s="7">
        <v>0</v>
      </c>
      <c r="E23" s="7">
        <v>0</v>
      </c>
      <c r="F23" s="7">
        <v>0</v>
      </c>
      <c r="G23" s="7">
        <f>B23+C23+D23+E23+F23</f>
        <v>0</v>
      </c>
      <c r="H23" s="1"/>
    </row>
    <row r="24" spans="1:8" ht="9.75" customHeight="1">
      <c r="A24" s="6" t="s">
        <v>35</v>
      </c>
      <c r="B24" s="7">
        <v>438395.69</v>
      </c>
      <c r="C24" s="7">
        <v>1189596.73</v>
      </c>
      <c r="D24" s="7">
        <v>0</v>
      </c>
      <c r="E24" s="7">
        <v>0</v>
      </c>
      <c r="F24" s="7">
        <v>12733.62</v>
      </c>
      <c r="G24" s="7">
        <f>B24+C24+D24+E24+F24</f>
        <v>1640726.04</v>
      </c>
      <c r="H24" s="1"/>
    </row>
    <row r="25" spans="1:8" ht="9.75" customHeight="1">
      <c r="A25" s="6" t="s">
        <v>36</v>
      </c>
      <c r="B25" s="7">
        <f>+SUM(B14:B24)</f>
        <v>31431917.930000003</v>
      </c>
      <c r="C25" s="7">
        <f>+SUM(C14:C24)</f>
        <v>9706671.72</v>
      </c>
      <c r="D25" s="7">
        <f>+SUM(D14:D24)</f>
        <v>913393.76</v>
      </c>
      <c r="E25" s="7">
        <f>+SUM(E14:E24)</f>
        <v>2452907.5</v>
      </c>
      <c r="F25" s="7">
        <f>+SUM(F14:F24)</f>
        <v>77801.24</v>
      </c>
      <c r="G25" s="7">
        <f>B25+C25+D25+E25+F25</f>
        <v>44582692.150000006</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33700.93</v>
      </c>
      <c r="C28" s="7">
        <v>1069189.42</v>
      </c>
      <c r="D28" s="7">
        <v>913393.76</v>
      </c>
      <c r="E28" s="7">
        <v>0</v>
      </c>
      <c r="F28" s="7">
        <v>0</v>
      </c>
      <c r="G28" s="7">
        <f>B28+C28+D28+E28+F28</f>
        <v>2016284.1099999999</v>
      </c>
      <c r="H28" s="1"/>
    </row>
    <row r="29" spans="1:8" ht="9.75" customHeight="1">
      <c r="A29" s="6" t="s">
        <v>39</v>
      </c>
      <c r="B29" s="7">
        <v>476410.35</v>
      </c>
      <c r="C29" s="7">
        <v>0</v>
      </c>
      <c r="D29" s="7">
        <v>0</v>
      </c>
      <c r="E29" s="7">
        <v>2920679</v>
      </c>
      <c r="F29" s="7">
        <v>0</v>
      </c>
      <c r="G29" s="7">
        <f>B29+C29+D29+E29+F29</f>
        <v>3397089.35</v>
      </c>
      <c r="H29" s="1"/>
    </row>
    <row r="30" spans="1:8" ht="9.75" customHeight="1">
      <c r="A30" s="6" t="s">
        <v>40</v>
      </c>
      <c r="B30" s="7">
        <v>1982583.18</v>
      </c>
      <c r="C30" s="7">
        <v>32616.03</v>
      </c>
      <c r="D30" s="7">
        <v>0</v>
      </c>
      <c r="E30" s="7">
        <v>0</v>
      </c>
      <c r="F30" s="7">
        <v>1084.9</v>
      </c>
      <c r="G30" s="7">
        <f>B30+C30+D30+E30+F30</f>
        <v>2016284.1099999999</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-1472471.9</v>
      </c>
      <c r="C32" s="7">
        <f>+SUM(C28:C29)-SUM(C30:C31)</f>
        <v>1036573.3899999999</v>
      </c>
      <c r="D32" s="7">
        <f>+SUM(D28:D29)-SUM(D30:D31)</f>
        <v>913393.76</v>
      </c>
      <c r="E32" s="7">
        <f>+SUM(E28:E29)-SUM(E30:E31)</f>
        <v>2920679</v>
      </c>
      <c r="F32" s="7">
        <f>+SUM(F28:F29)-SUM(F30:F31)</f>
        <v>-1084.9</v>
      </c>
      <c r="G32" s="7">
        <f>B32+C32+D32+E32+F32</f>
        <v>3397089.35</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746553.5499999993</v>
      </c>
      <c r="C35" s="7">
        <f>+C11-C25+C32</f>
        <v>449884.83999999915</v>
      </c>
      <c r="D35" s="7">
        <f>+D11-D25+D32</f>
        <v>2275.25</v>
      </c>
      <c r="E35" s="7">
        <f>+E11-E25+E32</f>
        <v>1559109.5</v>
      </c>
      <c r="F35" s="7">
        <f>+F11-F25+F32</f>
        <v>-25231.94000000001</v>
      </c>
      <c r="G35" s="7">
        <f>B35+C35+D35+E35+F35</f>
        <v>2732591.199999999</v>
      </c>
      <c r="H35" s="1"/>
    </row>
    <row r="36" spans="1:8" ht="9.75" customHeight="1">
      <c r="A36" s="2"/>
      <c r="B36" s="2"/>
      <c r="C36" s="2"/>
      <c r="D36" s="2"/>
      <c r="E36" s="2"/>
      <c r="F36" s="2"/>
      <c r="G36" s="2"/>
      <c r="H36" s="1"/>
    </row>
    <row r="37" spans="1:8" ht="9.75" customHeight="1">
      <c r="A37" s="6" t="s">
        <v>45</v>
      </c>
      <c r="B37" s="7">
        <v>11892893.94</v>
      </c>
      <c r="C37" s="7">
        <v>1688303.65</v>
      </c>
      <c r="D37" s="7">
        <v>1355.3</v>
      </c>
      <c r="E37" s="7">
        <v>3680252.68</v>
      </c>
      <c r="F37" s="7">
        <v>48392.08</v>
      </c>
      <c r="G37" s="7">
        <f>B37+C37+D37+E37+F37</f>
        <v>17311197.65</v>
      </c>
      <c r="H37" s="1"/>
    </row>
    <row r="38" spans="1:8" ht="9.75" customHeight="1">
      <c r="A38" s="6" t="s">
        <v>46</v>
      </c>
      <c r="B38" s="7">
        <f>+B37+B35</f>
        <v>12639447.489999998</v>
      </c>
      <c r="C38" s="7">
        <f>+C37+C35</f>
        <v>2138188.4899999993</v>
      </c>
      <c r="D38" s="7">
        <f>+D37+D35</f>
        <v>3630.55</v>
      </c>
      <c r="E38" s="7">
        <f>+E37+E35</f>
        <v>5239362.18</v>
      </c>
      <c r="F38" s="7">
        <f>+F37+F35</f>
        <v>23160.139999999992</v>
      </c>
      <c r="G38" s="7">
        <f>B38+C38+D38+E38+F38</f>
        <v>20043788.849999998</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SEPTEMBER 30,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2019-12-19T21:35:50Z</dcterms:created>
  <dcterms:modified xsi:type="dcterms:W3CDTF">2019-12-19T21:36:40Z</dcterms:modified>
  <cp:category/>
  <cp:version/>
  <cp:contentType/>
  <cp:contentStatus/>
</cp:coreProperties>
</file>